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2\"/>
    </mc:Choice>
  </mc:AlternateContent>
  <bookViews>
    <workbookView xWindow="0" yWindow="0" windowWidth="28800" windowHeight="11730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G6" i="1" l="1"/>
  <c r="I5" i="1" l="1"/>
  <c r="G5" i="1"/>
  <c r="I6" i="1" l="1"/>
  <c r="I7" i="1"/>
  <c r="F7" i="1" l="1"/>
  <c r="H7" i="1"/>
  <c r="H6" i="1" l="1"/>
  <c r="F6" i="1"/>
  <c r="F5" i="1" l="1"/>
  <c r="H5" i="1" l="1"/>
</calcChain>
</file>

<file path=xl/sharedStrings.xml><?xml version="1.0" encoding="utf-8"?>
<sst xmlns="http://schemas.openxmlformats.org/spreadsheetml/2006/main" count="29" uniqueCount="24">
  <si>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</si>
  <si>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</si>
  <si>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</si>
  <si>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</si>
  <si>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</si>
  <si>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</si>
  <si>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</si>
  <si>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</si>
  <si>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</si>
  <si>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</si>
  <si>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</si>
  <si>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</si>
  <si>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</si>
  <si>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</si>
  <si>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</si>
  <si>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</si>
  <si>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</si>
  <si>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110/6 "Базовая"</t>
  </si>
  <si>
    <t>Томская область, ЗАТО Северск, ул. Автодорога</t>
  </si>
  <si>
    <t>20000</t>
  </si>
  <si>
    <t>3</t>
  </si>
  <si>
    <t>ПС 35/10 "Завод ЖБК-100"</t>
  </si>
  <si>
    <t>Томская обл., г. Томск, ул. А. Угрюмова, д. 1, стр. 14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</si>
  <si>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IV квартал 2022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</si>
</sst>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2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2" fontId="21" fillId="0" borderId="5" xfId="1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view="pageBreakPreview" zoomScale="70" zoomScaleNormal="70" zoomScaleSheetLayoutView="70" workbookViewId="0">
      <selection activeCell="H25" sqref="H25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5" t="s">
        <v>23</v>
      </c>
      <c r="B1" s="25"/>
      <c r="C1" s="25"/>
      <c r="D1" s="25"/>
      <c r="E1" s="25"/>
      <c r="F1" s="25"/>
      <c r="G1" s="25"/>
      <c r="H1" s="25"/>
    </row>
    <row r="2" spans="1:9" s="7" customFormat="1" ht="52.5" customHeight="1">
      <c r="A2" s="23" t="s">
        <v>0</v>
      </c>
      <c r="B2" s="23" t="s">
        <v>2</v>
      </c>
      <c r="C2" s="23" t="s">
        <v>1</v>
      </c>
      <c r="D2" s="23" t="s">
        <v>7</v>
      </c>
      <c r="E2" s="23"/>
      <c r="F2" s="28" t="s">
        <v>3</v>
      </c>
      <c r="G2" s="30" t="s">
        <v>4</v>
      </c>
      <c r="H2" s="26" t="s">
        <v>13</v>
      </c>
      <c r="I2" s="20" t="s">
        <v>14</v>
      </c>
    </row>
    <row r="3" spans="1:9" s="7" customFormat="1" ht="52.5" customHeight="1">
      <c r="A3" s="23"/>
      <c r="B3" s="23"/>
      <c r="C3" s="23"/>
      <c r="D3" s="8" t="s">
        <v>5</v>
      </c>
      <c r="E3" s="8" t="s">
        <v>6</v>
      </c>
      <c r="F3" s="29"/>
      <c r="G3" s="31"/>
      <c r="H3" s="27"/>
      <c r="I3" s="21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11</v>
      </c>
      <c r="C5" s="11" t="s">
        <v>9</v>
      </c>
      <c r="D5" s="10" t="s">
        <v>10</v>
      </c>
      <c r="E5" s="10" t="s">
        <v>19</v>
      </c>
      <c r="F5" s="1">
        <f>E5/1000</f>
        <v>20</v>
      </c>
      <c r="G5" s="19">
        <f>9.28194+0.17228+6.546</f>
        <v>16.000220000000002</v>
      </c>
      <c r="H5" s="16">
        <f>(F5*0.8)-G5</f>
        <v>-2.2000000000232944E-4</v>
      </c>
      <c r="I5" s="9">
        <f>(F5*0.8)-(G5)</f>
        <v>-2.2000000000232944E-4</v>
      </c>
    </row>
    <row r="6" spans="1:9" s="7" customFormat="1" ht="20.25" customHeight="1">
      <c r="A6" s="12" t="s">
        <v>10</v>
      </c>
      <c r="B6" s="12" t="s">
        <v>17</v>
      </c>
      <c r="C6" s="18" t="s">
        <v>18</v>
      </c>
      <c r="D6" s="10" t="s">
        <v>10</v>
      </c>
      <c r="E6" s="10" t="s">
        <v>19</v>
      </c>
      <c r="F6" s="1">
        <f>E6/1000</f>
        <v>20</v>
      </c>
      <c r="G6" s="2">
        <f>12.51+0.09+0.015+0.15</f>
        <v>12.765000000000001</v>
      </c>
      <c r="H6" s="16">
        <f>(F6*0.8)-G6</f>
        <v>3.2349999999999994</v>
      </c>
      <c r="I6" s="9">
        <f>(F6*0.8)-(G6)</f>
        <v>3.2349999999999994</v>
      </c>
    </row>
    <row r="7" spans="1:9" s="7" customFormat="1" ht="20.25" customHeight="1">
      <c r="A7" s="12" t="s">
        <v>20</v>
      </c>
      <c r="B7" s="12" t="s">
        <v>21</v>
      </c>
      <c r="C7" s="18" t="s">
        <v>22</v>
      </c>
      <c r="D7" s="10" t="s">
        <v>10</v>
      </c>
      <c r="E7" s="10" t="s">
        <v>19</v>
      </c>
      <c r="F7" s="1">
        <f>E7/1000</f>
        <v>20</v>
      </c>
      <c r="G7" s="2">
        <v>2.0070000000000001</v>
      </c>
      <c r="H7" s="16">
        <f>(F7*0.8)-G7</f>
        <v>13.993</v>
      </c>
      <c r="I7" s="9">
        <f>(F7*0.8)-(G7)</f>
        <v>13.993</v>
      </c>
    </row>
    <row r="8" spans="1:9">
      <c r="A8" s="3"/>
      <c r="B8" s="3"/>
      <c r="C8" s="3"/>
      <c r="D8" s="3"/>
      <c r="E8" s="3"/>
      <c r="F8" s="4"/>
      <c r="G8" s="4"/>
    </row>
    <row r="9" spans="1:9" ht="18.75">
      <c r="A9" s="3"/>
      <c r="B9" s="13" t="s">
        <v>12</v>
      </c>
      <c r="C9" s="3"/>
      <c r="D9" s="3"/>
      <c r="E9" s="3"/>
      <c r="F9" s="4"/>
      <c r="G9" s="4"/>
    </row>
    <row r="10" spans="1:9" ht="18.75">
      <c r="A10" s="3"/>
      <c r="B10" s="24" t="s">
        <v>15</v>
      </c>
      <c r="C10" s="24"/>
      <c r="D10" s="24"/>
      <c r="E10" s="24"/>
      <c r="F10" s="24"/>
      <c r="G10" s="24"/>
    </row>
    <row r="11" spans="1:9" ht="46.5" customHeight="1">
      <c r="A11" s="3"/>
      <c r="B11" s="22" t="s">
        <v>16</v>
      </c>
      <c r="C11" s="22"/>
      <c r="D11" s="22"/>
      <c r="E11" s="22"/>
      <c r="F11" s="22"/>
      <c r="G11" s="22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  <row r="214" spans="1:7">
      <c r="A214" s="3"/>
      <c r="B214" s="3"/>
      <c r="C214" s="3"/>
      <c r="D214" s="3"/>
      <c r="E214" s="3"/>
      <c r="F214" s="4"/>
      <c r="G214" s="4"/>
    </row>
    <row r="215" spans="1:7">
      <c r="A215" s="3"/>
      <c r="B215" s="3"/>
      <c r="C215" s="3"/>
      <c r="D215" s="3"/>
      <c r="E215" s="3"/>
      <c r="F215" s="4"/>
      <c r="G215" s="4"/>
    </row>
  </sheetData>
  <autoFilter ref="A2:H5">
    <filterColumn colId="3" showButton="0"/>
  </autoFilter>
  <mergeCells count="11">
    <mergeCell ref="I2:I3"/>
    <mergeCell ref="B11:G11"/>
    <mergeCell ref="D2:E2"/>
    <mergeCell ref="B10:G10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2022-03-11T09:20:07Z</cp:lastPrinted>
  <dcterms:created xsi:type="dcterms:W3CDTF">2018-05-17T08:19:49Z</dcterms:created>
  <dcterms:modified xsi:type="dcterms:W3CDTF">2023-01-27T06:04:09Z</dcterms:modified>
</cp:coreProperties>
</file>